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H10" i="1"/>
  <c r="G10"/>
  <c r="B10"/>
  <c r="H11"/>
  <c r="G11"/>
  <c r="B11"/>
  <c r="H13"/>
  <c r="G13"/>
  <c r="B13"/>
  <c r="B12"/>
  <c r="H16"/>
  <c r="C16"/>
  <c r="C19" s="1"/>
  <c r="H12"/>
  <c r="G12"/>
  <c r="G17"/>
  <c r="G16"/>
  <c r="G15"/>
  <c r="G14"/>
  <c r="B16"/>
  <c r="B15"/>
  <c r="B14"/>
  <c r="B17"/>
  <c r="B19" l="1"/>
  <c r="H19"/>
  <c r="G19"/>
</calcChain>
</file>

<file path=xl/sharedStrings.xml><?xml version="1.0" encoding="utf-8"?>
<sst xmlns="http://schemas.openxmlformats.org/spreadsheetml/2006/main" count="31" uniqueCount="19">
  <si>
    <t xml:space="preserve">Total : </t>
  </si>
  <si>
    <t>Largeur :</t>
  </si>
  <si>
    <t>Longueur :</t>
  </si>
  <si>
    <t>tot</t>
  </si>
  <si>
    <t>Min 1</t>
  </si>
  <si>
    <t>Max 1</t>
  </si>
  <si>
    <t>Porte :</t>
  </si>
  <si>
    <t>Four :</t>
  </si>
  <si>
    <t>Etage :</t>
  </si>
  <si>
    <t xml:space="preserve">Fondations : </t>
  </si>
  <si>
    <t>Fondations :</t>
  </si>
  <si>
    <t>Murs :</t>
  </si>
  <si>
    <t>Encadrement Porte</t>
  </si>
  <si>
    <t>Bois</t>
  </si>
  <si>
    <t>Pierre</t>
  </si>
  <si>
    <t>Plafond :</t>
  </si>
  <si>
    <t>Escalier :</t>
  </si>
  <si>
    <t>Marteau :</t>
  </si>
  <si>
    <t>Portes + serrures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</si>
</sst>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activeCell="D6" sqref="D6"/>
    </sheetView>
  </sheetViews>
  <sheetFormatPr baseColWidth="10" defaultRowHeight="15"/>
  <cols>
    <col min="1" max="1" width="19.42578125" customWidth="1"/>
    <col min="6" max="6" width="20" customWidth="1"/>
  </cols>
  <sheetData>
    <row r="1" spans="1:9">
      <c r="A1" s="1" t="s">
        <v>1</v>
      </c>
      <c r="B1" s="1">
        <v>3</v>
      </c>
      <c r="C1" s="1"/>
      <c r="D1" s="1"/>
      <c r="E1" s="1"/>
      <c r="F1" s="1"/>
      <c r="G1" s="1"/>
      <c r="H1" s="1"/>
      <c r="I1" s="1"/>
    </row>
    <row r="2" spans="1:9">
      <c r="A2" s="1" t="s">
        <v>2</v>
      </c>
      <c r="B2" s="1">
        <v>3</v>
      </c>
      <c r="C2" s="1"/>
      <c r="D2" s="1"/>
      <c r="E2" s="1"/>
      <c r="F2" s="1"/>
      <c r="G2" s="1"/>
      <c r="H2" s="1"/>
      <c r="I2" s="1"/>
    </row>
    <row r="3" spans="1:9">
      <c r="A3" s="1" t="s">
        <v>6</v>
      </c>
      <c r="B3" s="1">
        <v>1</v>
      </c>
      <c r="C3" s="1" t="s">
        <v>3</v>
      </c>
      <c r="D3" s="1"/>
      <c r="E3" s="1"/>
      <c r="F3" s="1"/>
      <c r="G3" s="1"/>
      <c r="H3" s="1"/>
      <c r="I3" s="1"/>
    </row>
    <row r="4" spans="1:9">
      <c r="A4" s="1" t="s">
        <v>7</v>
      </c>
      <c r="B4" s="1">
        <v>1</v>
      </c>
      <c r="C4" s="1"/>
      <c r="D4" s="1"/>
      <c r="E4" s="1"/>
      <c r="F4" s="1"/>
      <c r="G4" s="1"/>
      <c r="H4" s="1"/>
      <c r="I4" s="1"/>
    </row>
    <row r="5" spans="1:9">
      <c r="A5" s="1" t="s">
        <v>8</v>
      </c>
      <c r="B5" s="1">
        <v>1</v>
      </c>
      <c r="C5" s="1" t="s">
        <v>4</v>
      </c>
      <c r="D5" s="1"/>
      <c r="E5" s="1"/>
      <c r="F5" s="1"/>
      <c r="G5" s="1"/>
      <c r="H5" s="1"/>
      <c r="I5" s="1"/>
    </row>
    <row r="6" spans="1:9" ht="30">
      <c r="A6" s="1" t="s">
        <v>10</v>
      </c>
      <c r="B6" s="1">
        <v>1</v>
      </c>
      <c r="C6" s="1" t="s">
        <v>5</v>
      </c>
      <c r="D6" s="1"/>
      <c r="E6" s="1"/>
      <c r="F6" s="1"/>
      <c r="G6" s="1"/>
      <c r="H6" s="1"/>
      <c r="I6" s="1"/>
    </row>
    <row r="7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1" t="s">
        <v>13</v>
      </c>
      <c r="C9" s="1" t="s">
        <v>14</v>
      </c>
      <c r="D9" s="1"/>
      <c r="E9" s="1"/>
      <c r="F9" s="1"/>
      <c r="G9" s="1" t="s">
        <v>13</v>
      </c>
      <c r="H9" s="1" t="s">
        <v>14</v>
      </c>
      <c r="I9" s="1"/>
    </row>
    <row r="10" spans="1:9" ht="30">
      <c r="A10" s="1" t="s">
        <v>9</v>
      </c>
      <c r="B10" s="1">
        <f>(50+200)*B1*B2*B6</f>
        <v>2250</v>
      </c>
      <c r="C10" s="1"/>
      <c r="D10" s="1"/>
      <c r="E10" s="1"/>
      <c r="F10" s="1" t="s">
        <v>9</v>
      </c>
      <c r="G10" s="1">
        <f>50*B1*B2*B6</f>
        <v>450</v>
      </c>
      <c r="H10" s="1">
        <f>300*B1*B2*B6</f>
        <v>2700</v>
      </c>
      <c r="I10" s="1"/>
    </row>
    <row r="11" spans="1:9">
      <c r="A11" s="1" t="s">
        <v>11</v>
      </c>
      <c r="B11" s="1">
        <f>(B5*((50+200)*(2*B1+2*B2-1)))+(((B3-B5)*2)*(50+200))</f>
        <v>2750</v>
      </c>
      <c r="C11" s="1"/>
      <c r="D11" s="1"/>
      <c r="E11" s="1"/>
      <c r="F11" s="1" t="s">
        <v>11</v>
      </c>
      <c r="G11" s="1">
        <f>(B5*(50*(2*B1+2*B2-1)))+(((B3-B5)*2)*50)</f>
        <v>550</v>
      </c>
      <c r="H11" s="1">
        <f>(B5*(300*(2*B1+2*B2-1)))+(((B3-B5)*2)*300)</f>
        <v>3300</v>
      </c>
      <c r="I11" s="1"/>
    </row>
    <row r="12" spans="1:9" ht="30">
      <c r="A12" s="1" t="s">
        <v>12</v>
      </c>
      <c r="B12" s="1">
        <f>(35+140)*B3</f>
        <v>175</v>
      </c>
      <c r="C12" s="1"/>
      <c r="D12" s="1"/>
      <c r="E12" s="1"/>
      <c r="F12" s="1" t="s">
        <v>12</v>
      </c>
      <c r="G12" s="1">
        <f>35*B3</f>
        <v>35</v>
      </c>
      <c r="H12" s="1">
        <f>210*B3</f>
        <v>210</v>
      </c>
      <c r="I12" s="1"/>
    </row>
    <row r="13" spans="1:9">
      <c r="A13" s="1" t="s">
        <v>15</v>
      </c>
      <c r="B13" s="1">
        <f>B5*(25+100)*B1*B2</f>
        <v>1125</v>
      </c>
      <c r="C13" s="1"/>
      <c r="D13" s="1"/>
      <c r="E13" s="1"/>
      <c r="F13" s="1" t="s">
        <v>15</v>
      </c>
      <c r="G13" s="1">
        <f>B5*25*B1*B2</f>
        <v>225</v>
      </c>
      <c r="H13" s="1">
        <f>B5*150*B1*B2</f>
        <v>1350</v>
      </c>
      <c r="I13" s="1"/>
    </row>
    <row r="14" spans="1:9">
      <c r="A14" s="1" t="s">
        <v>16</v>
      </c>
      <c r="B14" s="1">
        <f>25</f>
        <v>25</v>
      </c>
      <c r="C14" s="1"/>
      <c r="D14" s="1"/>
      <c r="E14" s="1"/>
      <c r="F14" s="1" t="s">
        <v>16</v>
      </c>
      <c r="G14" s="1">
        <f>25</f>
        <v>25</v>
      </c>
      <c r="H14" s="1"/>
      <c r="I14" s="1"/>
    </row>
    <row r="15" spans="1:9">
      <c r="A15" s="1" t="s">
        <v>17</v>
      </c>
      <c r="B15" s="1">
        <f>100</f>
        <v>100</v>
      </c>
      <c r="C15" s="1"/>
      <c r="D15" s="1"/>
      <c r="E15" s="1"/>
      <c r="F15" s="1" t="s">
        <v>17</v>
      </c>
      <c r="G15" s="1">
        <f>100</f>
        <v>100</v>
      </c>
      <c r="H15" s="1"/>
      <c r="I15" s="1"/>
    </row>
    <row r="16" spans="1:9">
      <c r="A16" s="1" t="s">
        <v>7</v>
      </c>
      <c r="B16" s="1">
        <f>200*B4</f>
        <v>200</v>
      </c>
      <c r="C16" s="1">
        <f>200*B4</f>
        <v>200</v>
      </c>
      <c r="D16" s="1"/>
      <c r="E16" s="1"/>
      <c r="F16" s="1" t="s">
        <v>7</v>
      </c>
      <c r="G16" s="1">
        <f>200*B4</f>
        <v>200</v>
      </c>
      <c r="H16" s="1">
        <f>200*B4</f>
        <v>200</v>
      </c>
      <c r="I16" s="1"/>
    </row>
    <row r="17" spans="1:9" ht="30">
      <c r="A17" s="1" t="s">
        <v>18</v>
      </c>
      <c r="B17" s="1">
        <f>(300+125)*B3</f>
        <v>425</v>
      </c>
      <c r="C17" s="1"/>
      <c r="D17" s="1"/>
      <c r="E17" s="1"/>
      <c r="F17" s="1" t="s">
        <v>18</v>
      </c>
      <c r="G17" s="1">
        <f>(300+125)*B3</f>
        <v>425</v>
      </c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 t="s">
        <v>0</v>
      </c>
      <c r="B19" s="1">
        <f>B10+B11+B12+B13+B14+B15+B16+B17</f>
        <v>7050</v>
      </c>
      <c r="C19" s="1">
        <f>C10+C11+C12+C13+C14+C15+C16+C17</f>
        <v>200</v>
      </c>
      <c r="D19" s="1"/>
      <c r="E19" s="1"/>
      <c r="F19" s="1" t="s">
        <v>0</v>
      </c>
      <c r="G19" s="1">
        <f>G10+G11+G12+G13+G14+G15+G16+G17</f>
        <v>2010</v>
      </c>
      <c r="H19" s="1">
        <f>H10+H11+H12+H13+H14+H15+H16+H17</f>
        <v>7760</v>
      </c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2017-06-12T11:31:51Z</dcterms:modified>
</cp:coreProperties>
</file>